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711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<sst xmlns="http://schemas.openxmlformats.org/spreadsheetml/2006/main" count="166" uniqueCount="47">
  <si>
    <t>ST</t>
  </si>
  <si>
    <t xml:space="preserve">LT </t>
  </si>
  <si>
    <t xml:space="preserve">TH </t>
  </si>
  <si>
    <t>TC</t>
  </si>
  <si>
    <t>S</t>
  </si>
  <si>
    <t>C</t>
  </si>
  <si>
    <t xml:space="preserve"> </t>
  </si>
  <si>
    <t>GV</t>
  </si>
  <si>
    <t xml:space="preserve"> - WEB, Thông báo HSSV;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</si>
  <si>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</si>
  <si>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</si>
  <si>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</si>
  <si>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</si>
  <si>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</si>
  <si>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</si>
  <si>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</si>
  <si>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</si>
  <si>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</si>
  <si>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</si>
  <si>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</si>
  <si>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</si>
  <si>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- Giáo viên nào đi công tác đột xuất, đề nghị Khoa chủ động bố trí GV khác dạy thay và báo phòng Đào tạo để theo dõi.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</si>
  <si>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</si>
  <si>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</si>
  <si>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</si>
  <si>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</si>
  <si>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</si>
  <si>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Trương Thành Trung</t>
  </si>
  <si>
    <t>TRƯỜNG CAO ĐẲNG ĐƯỜNG SẮT</t>
  </si>
  <si>
    <t>PHÂN HIỆU PHÍA NAM</t>
  </si>
  <si>
    <t>PHÒNG ĐÀO TẠO</t>
  </si>
  <si>
    <t/>
  </si>
  <si>
    <t xml:space="preserve">-  Học sinh chào cờ vào các buổi thứ 2 của tuần đầu trong tháng </t>
  </si>
  <si>
    <t xml:space="preserve"> - Sổ trực GS; Lưu ĐT.</t>
  </si>
  <si>
    <t>.</t>
  </si>
  <si>
    <t xml:space="preserve">        Nguyễn Trường Thạo</t>
  </si>
  <si>
    <t>Cô Tâm</t>
  </si>
  <si>
    <t>Lớp: SC  - GÁC GHI GHÉP NỐI ĐẦU MÁY TOA XE K53 - 1PN/21</t>
  </si>
  <si>
    <t>Học tại phòng:  P.207</t>
  </si>
  <si>
    <t>Nghiệp vụ gác ghi</t>
  </si>
  <si>
    <t>Thầy Khánh</t>
  </si>
  <si>
    <t>Nghiệp vụ ghép nối ĐMTX</t>
  </si>
  <si>
    <t>Áp dụng từ ngày 14/02/2022 đến ngày 19/03/2022 (5 tuần).</t>
  </si>
  <si>
    <t>Áp dụng từ ngày 21/03/2022 đến ngày 26/03/2022 (1 tuần).</t>
  </si>
  <si>
    <t xml:space="preserve">THỜI KHÓA BIỂU </t>
  </si>
  <si>
    <t>Áp dụng từ ngày 28/03/2022 đến ngày 02/04/2022 (1 tuần).Tuần từ ngày 04/04 - 09/04/2022 KTHM: NV Gác ghi, NV GN ĐMTX</t>
  </si>
  <si>
    <t>Bình Dương, ngày 24 tháng 01 năm 2022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</si>
</sst>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VNĐ&quot;;\-#,##0\ &quot;VNĐ&quot;"/>
    <numFmt numFmtId="173" formatCode="#,##0\ &quot;VNĐ&quot;;[Red]\-#,##0\ &quot;VNĐ&quot;"/>
    <numFmt numFmtId="174" formatCode="#,##0.00\ &quot;VNĐ&quot;;\-#,##0.00\ &quot;VNĐ&quot;"/>
    <numFmt numFmtId="175" formatCode="#,##0.00\ &quot;VNĐ&quot;;[Red]\-#,##0.00\ &quot;VNĐ&quot;"/>
    <numFmt numFmtId="176" formatCode="_-* #,##0\ &quot;VNĐ&quot;_-;\-* #,##0\ &quot;VNĐ&quot;_-;_-* &quot;-&quot;\ &quot;VNĐ&quot;_-;_-@_-"/>
    <numFmt numFmtId="177" formatCode="_-* #,##0\ _V_N_Đ_-;\-* #,##0\ _V_N_Đ_-;_-* &quot;-&quot;\ _V_N_Đ_-;_-@_-"/>
    <numFmt numFmtId="178" formatCode="_-* #,##0.00\ &quot;VNĐ&quot;_-;\-* #,##0.00\ &quot;VNĐ&quot;_-;_-* &quot;-&quot;??\ &quot;VNĐ&quot;_-;_-@_-"/>
    <numFmt numFmtId="179" formatCode="_-* #,##0.00\ _V_N_Đ_-;\-* #,##0.00\ _V_N_Đ_-;_-* &quot;-&quot;??\ _V_N_Đ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1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3"/>
      <name val="Times New Roman"/>
      <family val="1"/>
    </font>
    <font>
      <sz val="11"/>
      <name val="Arial"/>
      <family val="2"/>
    </font>
    <font>
      <sz val="14"/>
      <name val="Times New Roman"/>
      <family val="1"/>
    </font>
    <font>
      <b/>
      <i/>
      <u val="single"/>
      <sz val="10"/>
      <name val="Times New Roman"/>
      <family val="1"/>
    </font>
    <font>
      <i/>
      <sz val="13"/>
      <name val="Times New Roman"/>
      <family val="1"/>
    </font>
    <font>
      <sz val="16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36"/>
      <name val="Times New Roman"/>
      <family val="1"/>
    </font>
    <font>
      <b/>
      <sz val="10"/>
      <color indexed="36"/>
      <name val="Times New Roman"/>
      <family val="1"/>
    </font>
    <font>
      <sz val="7"/>
      <color indexed="36"/>
      <name val="Times New Roman"/>
      <family val="1"/>
    </font>
    <font>
      <sz val="11"/>
      <color indexed="30"/>
      <name val="Arial"/>
      <family val="2"/>
    </font>
    <font>
      <sz val="11"/>
      <color indexed="56"/>
      <name val="Arial"/>
      <family val="2"/>
    </font>
    <font>
      <sz val="7"/>
      <color indexed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40"/>
      <name val="Arial"/>
      <family val="2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7030A0"/>
      <name val="Times New Roman"/>
      <family val="1"/>
    </font>
    <font>
      <b/>
      <sz val="10"/>
      <color rgb="FF7030A0"/>
      <name val="Times New Roman"/>
      <family val="1"/>
    </font>
    <font>
      <sz val="7"/>
      <color rgb="FF7030A0"/>
      <name val="Times New Roman"/>
      <family val="1"/>
    </font>
    <font>
      <sz val="11"/>
      <color rgb="FF0070C0"/>
      <name val="Arial"/>
      <family val="2"/>
    </font>
    <font>
      <sz val="11"/>
      <color rgb="FF002060"/>
      <name val="Arial"/>
      <family val="2"/>
    </font>
    <font>
      <sz val="7"/>
      <color rgb="FFFF0000"/>
      <name val="Times New Roman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1"/>
      <color rgb="FF00B0F0"/>
      <name val="Arial"/>
      <family val="2"/>
    </font>
    <font>
      <sz val="11"/>
      <color rgb="FFFF0000"/>
      <name val="Times New Roman"/>
      <family val="1"/>
    </font>
    <font>
      <sz val="13"/>
      <color rgb="FFFF0000"/>
      <name val="Times New Roman"/>
      <family val="1"/>
    </font>
    <font>
      <b/>
      <sz val="11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28" borderId="2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68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0" fillId="0" borderId="10" xfId="0" applyFont="1" applyFill="1" applyBorder="1" applyAlignment="1">
      <alignment horizontal="left" vertical="center" wrapText="1"/>
    </xf>
    <xf numFmtId="0" fontId="69" fillId="0" borderId="10" xfId="0" applyFont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0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71" fillId="0" borderId="10" xfId="0" applyFont="1" applyFill="1" applyBorder="1" applyAlignment="1">
      <alignment horizontal="left" vertical="center" wrapText="1"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10" xfId="0" applyFont="1" applyFill="1" applyBorder="1" applyAlignment="1">
      <alignment horizontal="left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33" borderId="10" xfId="0" applyFont="1" applyFill="1" applyBorder="1" applyAlignment="1">
      <alignment horizontal="center" vertical="center" wrapText="1"/>
    </xf>
    <xf numFmtId="0" fontId="76" fillId="0" borderId="10" xfId="0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2" fillId="34" borderId="0" xfId="0" applyFont="1" applyFill="1" applyBorder="1" applyAlignment="1">
      <alignment/>
    </xf>
    <xf numFmtId="0" fontId="6" fillId="0" borderId="0" xfId="0" applyFont="1" applyFill="1" applyAlignment="1" quotePrefix="1">
      <alignment horizontal="left"/>
    </xf>
    <xf numFmtId="0" fontId="11" fillId="0" borderId="0" xfId="0" applyFont="1" applyFill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77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49" fontId="16" fillId="0" borderId="0" xfId="0" applyNumberFormat="1" applyFont="1" applyFill="1" applyAlignment="1" quotePrefix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19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5" fillId="0" borderId="0" xfId="0" applyFont="1" applyFill="1" applyBorder="1" applyAlignment="1">
      <alignment vertical="center"/>
    </xf>
    <xf numFmtId="0" fontId="21" fillId="0" borderId="0" xfId="0" applyFont="1" applyFill="1" applyAlignment="1" quotePrefix="1">
      <alignment/>
    </xf>
    <xf numFmtId="0" fontId="10" fillId="34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78" fillId="0" borderId="12" xfId="0" applyFont="1" applyFill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vertical="center" wrapText="1"/>
    </xf>
    <xf numFmtId="0" fontId="78" fillId="0" borderId="11" xfId="0" applyFont="1" applyFill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 wrapText="1"/>
    </xf>
    <xf numFmtId="0" fontId="79" fillId="0" borderId="13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center" vertical="center" wrapText="1"/>
    </xf>
    <xf numFmtId="0" fontId="80" fillId="0" borderId="12" xfId="0" applyFont="1" applyFill="1" applyBorder="1" applyAlignment="1">
      <alignment horizontal="center" vertical="center" wrapText="1"/>
    </xf>
    <xf numFmtId="0" fontId="80" fillId="0" borderId="13" xfId="0" applyFont="1" applyFill="1" applyBorder="1" applyAlignment="1">
      <alignment horizontal="center" vertical="center" wrapText="1"/>
    </xf>
    <xf numFmtId="0" fontId="80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center" vertical="center"/>
    </xf>
    <xf numFmtId="0" fontId="8" fillId="35" borderId="21" xfId="0" applyFont="1" applyFill="1" applyBorder="1" applyAlignment="1">
      <alignment horizontal="center" vertical="center"/>
    </xf>
    <xf numFmtId="0" fontId="8" fillId="35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" name="Straight Connector 1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" name="Straight Connector 2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" name="Straight Connector 3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" name="Straight Connector 4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" name="Straight Connector 5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6" name="Straight Connector 6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7" name="Straight Connector 7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8" name="Straight Connector 8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9" name="Straight Connector 9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0" name="Straight Connector 10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1" name="Straight Connector 11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2" name="Straight Connector 12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3" name="Straight Connector 13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4" name="Straight Connector 14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5" name="Straight Connector 15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6" name="Straight Connector 16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7" name="Straight Connector 17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8" name="Straight Connector 18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19" name="Straight Connector 19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0" name="Straight Connector 20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1" name="Straight Connector 21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2" name="Straight Connector 22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3" name="Straight Connector 23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24" name="Straight Connector 24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5" name="Straight Connector 25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6" name="Straight Connector 26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7" name="Straight Connector 27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8" name="Straight Connector 28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29" name="Straight Connector 29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0" name="Straight Connector 30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1" name="Straight Connector 31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2" name="Straight Connector 32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3" name="Straight Connector 33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4" name="Straight Connector 34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5" name="Straight Connector 35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6" name="Straight Connector 36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7" name="Straight Connector 37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8" name="Straight Connector 38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39" name="Straight Connector 39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0" name="Straight Connector 40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1" name="Straight Connector 41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2" name="Straight Connector 42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3" name="Straight Connector 43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4" name="Straight Connector 44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5" name="Straight Connector 45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6" name="Straight Connector 46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7" name="Straight Connector 47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48" name="Straight Connector 48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209550</xdr:colOff>
      <xdr:row>2</xdr:row>
      <xdr:rowOff>9525</xdr:rowOff>
    </xdr:from>
    <xdr:to>
      <xdr:col>5</xdr:col>
      <xdr:colOff>66675</xdr:colOff>
      <xdr:row>2</xdr:row>
      <xdr:rowOff>9525</xdr:rowOff>
    </xdr:to>
    <xdr:sp>
      <xdr:nvSpPr>
        <xdr:cNvPr id="49" name="Straight Connector 49"/>
        <xdr:cNvSpPr>
          <a:spLocks/>
        </xdr:cNvSpPr>
      </xdr:nvSpPr>
      <xdr:spPr>
        <a:xfrm>
          <a:off x="1447800" y="390525"/>
          <a:ext cx="933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38100</xdr:colOff>
      <xdr:row>2</xdr:row>
      <xdr:rowOff>38100</xdr:rowOff>
    </xdr:from>
    <xdr:to>
      <xdr:col>22</xdr:col>
      <xdr:colOff>104775</xdr:colOff>
      <xdr:row>2</xdr:row>
      <xdr:rowOff>38100</xdr:rowOff>
    </xdr:to>
    <xdr:sp>
      <xdr:nvSpPr>
        <xdr:cNvPr id="50" name="Straight Connector 50"/>
        <xdr:cNvSpPr>
          <a:spLocks/>
        </xdr:cNvSpPr>
      </xdr:nvSpPr>
      <xdr:spPr>
        <a:xfrm>
          <a:off x="7219950" y="419100"/>
          <a:ext cx="1704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6"/>
  <sheetViews>
    <sheetView tabSelected="1" zoomScalePageLayoutView="0" workbookViewId="0" topLeftCell="A10">
      <selection activeCell="J26" sqref="J26"/>
    </sheetView>
  </sheetViews>
  <sheetFormatPr defaultColWidth="9.140625" defaultRowHeight="12.75"/>
  <cols>
    <col min="1" max="1" width="5.421875" style="4" customWidth="1"/>
    <col min="2" max="2" width="9.7109375" style="4" customWidth="1"/>
    <col min="3" max="3" width="3.421875" style="4" customWidth="1"/>
    <col min="4" max="4" width="8.140625" style="4" customWidth="1"/>
    <col min="5" max="5" width="8.00390625" style="4" customWidth="1"/>
    <col min="6" max="6" width="3.28125" style="4" bestFit="1" customWidth="1"/>
    <col min="7" max="7" width="8.28125" style="4" customWidth="1"/>
    <col min="8" max="8" width="9.00390625" style="4" customWidth="1"/>
    <col min="9" max="9" width="3.28125" style="4" customWidth="1"/>
    <col min="10" max="10" width="8.7109375" style="4" customWidth="1"/>
    <col min="11" max="11" width="9.140625" style="4" customWidth="1"/>
    <col min="12" max="12" width="3.421875" style="4" customWidth="1"/>
    <col min="13" max="13" width="8.7109375" style="4" customWidth="1"/>
    <col min="14" max="14" width="8.140625" style="4" customWidth="1"/>
    <col min="15" max="15" width="3.57421875" style="4" customWidth="1"/>
    <col min="16" max="16" width="7.421875" style="4" customWidth="1"/>
    <col min="17" max="17" width="7.57421875" style="4" customWidth="1"/>
    <col min="18" max="18" width="3.28125" style="4" customWidth="1"/>
    <col min="19" max="19" width="3.8515625" style="4" customWidth="1"/>
    <col min="20" max="22" width="3.28125" style="4" customWidth="1"/>
    <col min="23" max="23" width="3.7109375" style="4" customWidth="1"/>
    <col min="24" max="24" width="3.28125" style="4" customWidth="1"/>
    <col min="25" max="25" width="4.00390625" style="4" customWidth="1"/>
    <col min="26" max="26" width="3.8515625" style="4" customWidth="1"/>
    <col min="27" max="27" width="9.140625" style="4" customWidth="1"/>
    <col min="28" max="28" width="3.28125" style="4" bestFit="1" customWidth="1"/>
    <col min="29" max="29" width="5.28125" style="4" customWidth="1"/>
    <col min="30" max="16384" width="9.140625" style="4" customWidth="1"/>
  </cols>
  <sheetData>
    <row r="1" spans="1:30" s="2" customFormat="1" ht="15">
      <c r="A1" s="111" t="s">
        <v>28</v>
      </c>
      <c r="B1" s="111"/>
      <c r="C1" s="111"/>
      <c r="D1" s="111"/>
      <c r="E1" s="111"/>
      <c r="F1" s="111"/>
      <c r="G1" s="111"/>
      <c r="H1" s="111"/>
      <c r="I1" s="111"/>
      <c r="J1" s="27"/>
      <c r="K1" s="27"/>
      <c r="M1" s="28"/>
      <c r="N1" s="28"/>
      <c r="O1" s="112" t="s">
        <v>23</v>
      </c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28"/>
      <c r="AB1" s="28"/>
      <c r="AC1" s="28"/>
      <c r="AD1" s="28"/>
    </row>
    <row r="2" spans="1:30" s="2" customFormat="1" ht="15">
      <c r="A2" s="112" t="s">
        <v>29</v>
      </c>
      <c r="B2" s="112"/>
      <c r="C2" s="112"/>
      <c r="D2" s="112"/>
      <c r="E2" s="112"/>
      <c r="F2" s="112"/>
      <c r="G2" s="112"/>
      <c r="H2" s="112"/>
      <c r="I2" s="112"/>
      <c r="J2" s="28"/>
      <c r="K2" s="28"/>
      <c r="M2" s="41"/>
      <c r="N2" s="41"/>
      <c r="O2" s="112" t="s">
        <v>24</v>
      </c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41"/>
      <c r="AB2" s="41"/>
      <c r="AC2" s="41"/>
      <c r="AD2" s="41"/>
    </row>
    <row r="3" spans="1:30" s="2" customFormat="1" ht="15">
      <c r="A3" s="112"/>
      <c r="B3" s="112"/>
      <c r="C3" s="112"/>
      <c r="D3" s="112"/>
      <c r="E3" s="112"/>
      <c r="F3" s="112"/>
      <c r="G3" s="112"/>
      <c r="H3" s="112"/>
      <c r="I3" s="112"/>
      <c r="J3" s="28"/>
      <c r="K3" s="28"/>
      <c r="M3" s="29"/>
      <c r="N3" s="29"/>
      <c r="AA3" s="29"/>
      <c r="AB3" s="29"/>
      <c r="AC3" s="29"/>
      <c r="AD3" s="29"/>
    </row>
    <row r="4" spans="1:30" s="2" customFormat="1" ht="15.75">
      <c r="A4" s="26"/>
      <c r="B4" s="26"/>
      <c r="C4" s="26"/>
      <c r="D4" s="26"/>
      <c r="E4" s="26"/>
      <c r="F4" s="26"/>
      <c r="G4" s="26"/>
      <c r="H4" s="26"/>
      <c r="I4" s="26"/>
      <c r="J4" s="28"/>
      <c r="K4" s="28"/>
      <c r="M4" s="29"/>
      <c r="N4" s="29"/>
      <c r="O4" s="113" t="s">
        <v>46</v>
      </c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29"/>
      <c r="AB4" s="29"/>
      <c r="AC4" s="29"/>
      <c r="AD4" s="29"/>
    </row>
    <row r="5" spans="1:30" s="2" customFormat="1" ht="4.5" customHeight="1">
      <c r="A5" s="26"/>
      <c r="B5" s="26"/>
      <c r="C5" s="26"/>
      <c r="D5" s="26"/>
      <c r="E5" s="26"/>
      <c r="F5" s="26"/>
      <c r="G5" s="26"/>
      <c r="H5" s="26"/>
      <c r="I5" s="26"/>
      <c r="J5" s="28"/>
      <c r="K5" s="28"/>
      <c r="M5" s="29"/>
      <c r="N5" s="29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9"/>
      <c r="AB5" s="29"/>
      <c r="AC5" s="29"/>
      <c r="AD5" s="29"/>
    </row>
    <row r="6" spans="1:26" s="30" customFormat="1" ht="16.5">
      <c r="A6" s="63" t="s">
        <v>44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</row>
    <row r="7" spans="1:26" s="30" customFormat="1" ht="16.5">
      <c r="A7" s="63" t="s">
        <v>37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</row>
    <row r="8" spans="1:26" s="39" customFormat="1" ht="22.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</row>
    <row r="9" spans="1:30" s="62" customFormat="1" ht="18" customHeight="1">
      <c r="A9" s="103" t="s">
        <v>42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39"/>
      <c r="AB9" s="39"/>
      <c r="AC9" s="39"/>
      <c r="AD9" s="62">
        <f>13*5</f>
        <v>65</v>
      </c>
    </row>
    <row r="10" spans="1:33" s="8" customFormat="1" ht="14.25" customHeight="1">
      <c r="A10" s="75" t="s">
        <v>10</v>
      </c>
      <c r="B10" s="104" t="s">
        <v>11</v>
      </c>
      <c r="C10" s="105"/>
      <c r="D10" s="106"/>
      <c r="E10" s="107" t="s">
        <v>12</v>
      </c>
      <c r="F10" s="108"/>
      <c r="G10" s="109"/>
      <c r="H10" s="104" t="s">
        <v>13</v>
      </c>
      <c r="I10" s="105"/>
      <c r="J10" s="106"/>
      <c r="K10" s="107" t="s">
        <v>14</v>
      </c>
      <c r="L10" s="108"/>
      <c r="M10" s="109"/>
      <c r="N10" s="104" t="s">
        <v>15</v>
      </c>
      <c r="O10" s="105"/>
      <c r="P10" s="106"/>
      <c r="Q10" s="87" t="s">
        <v>16</v>
      </c>
      <c r="R10" s="88"/>
      <c r="S10" s="89"/>
      <c r="T10" s="93" t="s">
        <v>17</v>
      </c>
      <c r="U10" s="94"/>
      <c r="V10" s="97" t="s">
        <v>18</v>
      </c>
      <c r="W10" s="98"/>
      <c r="X10" s="93" t="s">
        <v>19</v>
      </c>
      <c r="Y10" s="101"/>
      <c r="Z10" s="94"/>
      <c r="AA10" s="2"/>
      <c r="AB10" s="2"/>
      <c r="AC10" s="2"/>
      <c r="AG10" s="8">
        <f>24*3</f>
        <v>72</v>
      </c>
    </row>
    <row r="11" spans="1:29" s="8" customFormat="1" ht="15.75" customHeight="1">
      <c r="A11" s="77"/>
      <c r="B11" s="75" t="s">
        <v>9</v>
      </c>
      <c r="C11" s="75" t="s">
        <v>0</v>
      </c>
      <c r="D11" s="75" t="s">
        <v>7</v>
      </c>
      <c r="E11" s="75" t="s">
        <v>9</v>
      </c>
      <c r="F11" s="75" t="s">
        <v>0</v>
      </c>
      <c r="G11" s="75" t="s">
        <v>7</v>
      </c>
      <c r="H11" s="75" t="s">
        <v>9</v>
      </c>
      <c r="I11" s="75" t="s">
        <v>0</v>
      </c>
      <c r="J11" s="75" t="s">
        <v>7</v>
      </c>
      <c r="K11" s="75" t="s">
        <v>9</v>
      </c>
      <c r="L11" s="75" t="s">
        <v>0</v>
      </c>
      <c r="M11" s="75" t="s">
        <v>7</v>
      </c>
      <c r="N11" s="75" t="s">
        <v>9</v>
      </c>
      <c r="O11" s="75" t="s">
        <v>0</v>
      </c>
      <c r="P11" s="75" t="s">
        <v>7</v>
      </c>
      <c r="Q11" s="90"/>
      <c r="R11" s="91"/>
      <c r="S11" s="92"/>
      <c r="T11" s="95"/>
      <c r="U11" s="96"/>
      <c r="V11" s="99"/>
      <c r="W11" s="100"/>
      <c r="X11" s="95"/>
      <c r="Y11" s="102"/>
      <c r="Z11" s="96"/>
      <c r="AA11" s="2"/>
      <c r="AB11" s="2"/>
      <c r="AC11" s="2"/>
    </row>
    <row r="12" spans="1:29" s="8" customFormat="1" ht="19.5" customHeight="1">
      <c r="A12" s="76"/>
      <c r="B12" s="76"/>
      <c r="C12" s="76"/>
      <c r="D12" s="76"/>
      <c r="E12" s="76"/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1" t="s">
        <v>9</v>
      </c>
      <c r="R12" s="6" t="s">
        <v>1</v>
      </c>
      <c r="S12" s="6" t="s">
        <v>2</v>
      </c>
      <c r="T12" s="6" t="s">
        <v>1</v>
      </c>
      <c r="U12" s="6" t="s">
        <v>2</v>
      </c>
      <c r="V12" s="19" t="s">
        <v>1</v>
      </c>
      <c r="W12" s="19" t="s">
        <v>2</v>
      </c>
      <c r="X12" s="7" t="s">
        <v>1</v>
      </c>
      <c r="Y12" s="7" t="s">
        <v>2</v>
      </c>
      <c r="Z12" s="7" t="s">
        <v>3</v>
      </c>
      <c r="AA12" s="32"/>
      <c r="AB12" s="15">
        <f>R13+T13</f>
        <v>0</v>
      </c>
      <c r="AC12" s="15">
        <f>S13+U13</f>
        <v>0</v>
      </c>
    </row>
    <row r="13" spans="1:29" s="8" customFormat="1" ht="5.25" customHeight="1">
      <c r="A13" s="75" t="s">
        <v>4</v>
      </c>
      <c r="B13" s="64" t="s">
        <v>41</v>
      </c>
      <c r="C13" s="67">
        <v>4</v>
      </c>
      <c r="D13" s="70" t="s">
        <v>40</v>
      </c>
      <c r="E13" s="64" t="s">
        <v>41</v>
      </c>
      <c r="F13" s="67">
        <v>4</v>
      </c>
      <c r="G13" s="70" t="s">
        <v>40</v>
      </c>
      <c r="H13" s="64" t="s">
        <v>41</v>
      </c>
      <c r="I13" s="67">
        <v>4</v>
      </c>
      <c r="J13" s="70" t="s">
        <v>40</v>
      </c>
      <c r="K13" s="64"/>
      <c r="L13" s="67"/>
      <c r="M13" s="70"/>
      <c r="N13" s="64" t="s">
        <v>41</v>
      </c>
      <c r="O13" s="67">
        <v>4</v>
      </c>
      <c r="P13" s="70" t="s">
        <v>40</v>
      </c>
      <c r="Q13" s="31"/>
      <c r="R13" s="22"/>
      <c r="S13" s="22"/>
      <c r="T13" s="22"/>
      <c r="U13" s="22"/>
      <c r="V13" s="23"/>
      <c r="W13" s="23"/>
      <c r="X13" s="24"/>
      <c r="Y13" s="24"/>
      <c r="Z13" s="25"/>
      <c r="AA13" s="43"/>
      <c r="AB13" s="15"/>
      <c r="AC13" s="15"/>
    </row>
    <row r="14" spans="1:29" s="8" customFormat="1" ht="19.5" customHeight="1" hidden="1">
      <c r="A14" s="77"/>
      <c r="B14" s="65"/>
      <c r="C14" s="68"/>
      <c r="D14" s="71"/>
      <c r="E14" s="65"/>
      <c r="F14" s="68"/>
      <c r="G14" s="71"/>
      <c r="H14" s="65"/>
      <c r="I14" s="68"/>
      <c r="J14" s="71"/>
      <c r="K14" s="65"/>
      <c r="L14" s="68"/>
      <c r="M14" s="71"/>
      <c r="N14" s="65"/>
      <c r="O14" s="68"/>
      <c r="P14" s="71"/>
      <c r="Q14" s="31"/>
      <c r="R14" s="22"/>
      <c r="S14" s="22"/>
      <c r="T14" s="22"/>
      <c r="U14" s="22"/>
      <c r="V14" s="23"/>
      <c r="W14" s="23"/>
      <c r="X14" s="24"/>
      <c r="Y14" s="24"/>
      <c r="Z14" s="25"/>
      <c r="AA14" s="44"/>
      <c r="AB14" s="15"/>
      <c r="AC14" s="15"/>
    </row>
    <row r="15" spans="1:32" s="8" customFormat="1" ht="20.25" customHeight="1">
      <c r="A15" s="77"/>
      <c r="B15" s="65"/>
      <c r="C15" s="68"/>
      <c r="D15" s="71"/>
      <c r="E15" s="65"/>
      <c r="F15" s="68"/>
      <c r="G15" s="71"/>
      <c r="H15" s="65"/>
      <c r="I15" s="68"/>
      <c r="J15" s="71"/>
      <c r="K15" s="65"/>
      <c r="L15" s="68"/>
      <c r="M15" s="71"/>
      <c r="N15" s="65"/>
      <c r="O15" s="68"/>
      <c r="P15" s="71"/>
      <c r="Q15" s="21"/>
      <c r="R15" s="16"/>
      <c r="S15" s="16"/>
      <c r="T15" s="16"/>
      <c r="U15" s="16"/>
      <c r="V15" s="19"/>
      <c r="W15" s="19"/>
      <c r="X15" s="17"/>
      <c r="Y15" s="17"/>
      <c r="Z15" s="18"/>
      <c r="AA15" s="43"/>
      <c r="AB15" s="33">
        <f>R16+T16</f>
        <v>15</v>
      </c>
      <c r="AC15" s="33">
        <f>S16+U16</f>
        <v>125</v>
      </c>
      <c r="AD15" s="8">
        <f>24*3</f>
        <v>72</v>
      </c>
      <c r="AF15" s="8">
        <f>15*4</f>
        <v>60</v>
      </c>
    </row>
    <row r="16" spans="1:35" s="8" customFormat="1" ht="57.75" customHeight="1">
      <c r="A16" s="76"/>
      <c r="B16" s="66"/>
      <c r="C16" s="69"/>
      <c r="D16" s="72"/>
      <c r="E16" s="66"/>
      <c r="F16" s="69"/>
      <c r="G16" s="72"/>
      <c r="H16" s="66"/>
      <c r="I16" s="69"/>
      <c r="J16" s="72"/>
      <c r="K16" s="66"/>
      <c r="L16" s="69"/>
      <c r="M16" s="72"/>
      <c r="N16" s="66"/>
      <c r="O16" s="69"/>
      <c r="P16" s="72"/>
      <c r="Q16" s="21" t="s">
        <v>39</v>
      </c>
      <c r="R16" s="16">
        <v>15</v>
      </c>
      <c r="S16" s="16">
        <v>25</v>
      </c>
      <c r="T16" s="16">
        <v>0</v>
      </c>
      <c r="U16" s="16">
        <v>100</v>
      </c>
      <c r="V16" s="19">
        <f>X16-R16-T16</f>
        <v>0</v>
      </c>
      <c r="W16" s="19">
        <f>Y16-S16-U16</f>
        <v>10</v>
      </c>
      <c r="X16" s="17">
        <v>15</v>
      </c>
      <c r="Y16" s="17">
        <v>135</v>
      </c>
      <c r="Z16" s="18">
        <f>X16+Y16</f>
        <v>150</v>
      </c>
      <c r="AA16" s="43"/>
      <c r="AB16" s="33"/>
      <c r="AC16" s="33"/>
      <c r="AF16" s="8">
        <f>16*5</f>
        <v>80</v>
      </c>
      <c r="AG16" s="8">
        <f>16*5</f>
        <v>80</v>
      </c>
      <c r="AI16" s="8">
        <f>300/30</f>
        <v>10</v>
      </c>
    </row>
    <row r="17" spans="1:29" s="8" customFormat="1" ht="72.75" customHeight="1">
      <c r="A17" s="42" t="s">
        <v>5</v>
      </c>
      <c r="B17" s="45" t="s">
        <v>39</v>
      </c>
      <c r="C17" s="46">
        <v>4</v>
      </c>
      <c r="D17" s="47" t="s">
        <v>36</v>
      </c>
      <c r="E17" s="45" t="s">
        <v>39</v>
      </c>
      <c r="F17" s="46">
        <v>4</v>
      </c>
      <c r="G17" s="47" t="s">
        <v>36</v>
      </c>
      <c r="H17" s="45" t="s">
        <v>39</v>
      </c>
      <c r="I17" s="46">
        <v>4</v>
      </c>
      <c r="J17" s="47" t="s">
        <v>36</v>
      </c>
      <c r="K17" s="45" t="s">
        <v>39</v>
      </c>
      <c r="L17" s="46">
        <v>4</v>
      </c>
      <c r="M17" s="47" t="s">
        <v>36</v>
      </c>
      <c r="N17" s="45" t="s">
        <v>39</v>
      </c>
      <c r="O17" s="46">
        <v>4</v>
      </c>
      <c r="P17" s="47" t="s">
        <v>36</v>
      </c>
      <c r="Q17" s="34" t="s">
        <v>41</v>
      </c>
      <c r="R17" s="35">
        <v>15</v>
      </c>
      <c r="S17" s="35">
        <v>53</v>
      </c>
      <c r="T17" s="35">
        <v>0</v>
      </c>
      <c r="U17" s="35">
        <v>80</v>
      </c>
      <c r="V17" s="36">
        <f>X17-R17-T17</f>
        <v>0</v>
      </c>
      <c r="W17" s="36">
        <f>Y17-S17-U17</f>
        <v>2</v>
      </c>
      <c r="X17" s="37">
        <v>15</v>
      </c>
      <c r="Y17" s="37">
        <v>135</v>
      </c>
      <c r="Z17" s="38">
        <f>X17+Y17</f>
        <v>150</v>
      </c>
      <c r="AA17" s="44"/>
      <c r="AB17" s="33" t="e">
        <f>#REF!+#REF!</f>
        <v>#REF!</v>
      </c>
      <c r="AC17" s="33" t="e">
        <f>#REF!+#REF!</f>
        <v>#REF!</v>
      </c>
    </row>
    <row r="18" spans="1:30" s="62" customFormat="1" ht="18" customHeight="1">
      <c r="A18" s="103" t="s">
        <v>43</v>
      </c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39"/>
      <c r="AB18" s="39"/>
      <c r="AC18" s="39"/>
      <c r="AD18" s="62">
        <f>13*5</f>
        <v>65</v>
      </c>
    </row>
    <row r="19" spans="1:33" s="8" customFormat="1" ht="14.25" customHeight="1">
      <c r="A19" s="75" t="s">
        <v>10</v>
      </c>
      <c r="B19" s="104" t="s">
        <v>11</v>
      </c>
      <c r="C19" s="105"/>
      <c r="D19" s="106"/>
      <c r="E19" s="107" t="s">
        <v>12</v>
      </c>
      <c r="F19" s="108"/>
      <c r="G19" s="109"/>
      <c r="H19" s="104" t="s">
        <v>13</v>
      </c>
      <c r="I19" s="105"/>
      <c r="J19" s="106"/>
      <c r="K19" s="107" t="s">
        <v>14</v>
      </c>
      <c r="L19" s="108"/>
      <c r="M19" s="109"/>
      <c r="N19" s="104" t="s">
        <v>15</v>
      </c>
      <c r="O19" s="105"/>
      <c r="P19" s="106"/>
      <c r="Q19" s="87" t="s">
        <v>16</v>
      </c>
      <c r="R19" s="88"/>
      <c r="S19" s="89"/>
      <c r="T19" s="93" t="s">
        <v>17</v>
      </c>
      <c r="U19" s="94"/>
      <c r="V19" s="97" t="s">
        <v>18</v>
      </c>
      <c r="W19" s="98"/>
      <c r="X19" s="93" t="s">
        <v>19</v>
      </c>
      <c r="Y19" s="101"/>
      <c r="Z19" s="94"/>
      <c r="AA19" s="2"/>
      <c r="AB19" s="2"/>
      <c r="AC19" s="2"/>
      <c r="AG19" s="8">
        <f>24*3</f>
        <v>72</v>
      </c>
    </row>
    <row r="20" spans="1:29" s="8" customFormat="1" ht="15.75" customHeight="1">
      <c r="A20" s="77"/>
      <c r="B20" s="75" t="s">
        <v>9</v>
      </c>
      <c r="C20" s="75" t="s">
        <v>0</v>
      </c>
      <c r="D20" s="75" t="s">
        <v>7</v>
      </c>
      <c r="E20" s="75" t="s">
        <v>9</v>
      </c>
      <c r="F20" s="75" t="s">
        <v>0</v>
      </c>
      <c r="G20" s="75" t="s">
        <v>7</v>
      </c>
      <c r="H20" s="75" t="s">
        <v>9</v>
      </c>
      <c r="I20" s="75" t="s">
        <v>0</v>
      </c>
      <c r="J20" s="75" t="s">
        <v>7</v>
      </c>
      <c r="K20" s="75" t="s">
        <v>9</v>
      </c>
      <c r="L20" s="75" t="s">
        <v>0</v>
      </c>
      <c r="M20" s="75" t="s">
        <v>7</v>
      </c>
      <c r="N20" s="75" t="s">
        <v>9</v>
      </c>
      <c r="O20" s="75" t="s">
        <v>0</v>
      </c>
      <c r="P20" s="75" t="s">
        <v>7</v>
      </c>
      <c r="Q20" s="90"/>
      <c r="R20" s="91"/>
      <c r="S20" s="92"/>
      <c r="T20" s="95"/>
      <c r="U20" s="96"/>
      <c r="V20" s="99"/>
      <c r="W20" s="100"/>
      <c r="X20" s="95"/>
      <c r="Y20" s="102"/>
      <c r="Z20" s="96"/>
      <c r="AA20" s="2"/>
      <c r="AB20" s="2"/>
      <c r="AC20" s="2"/>
    </row>
    <row r="21" spans="1:29" s="8" customFormat="1" ht="19.5" customHeight="1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1" t="s">
        <v>9</v>
      </c>
      <c r="R21" s="6" t="s">
        <v>1</v>
      </c>
      <c r="S21" s="6" t="s">
        <v>2</v>
      </c>
      <c r="T21" s="6" t="s">
        <v>1</v>
      </c>
      <c r="U21" s="6" t="s">
        <v>2</v>
      </c>
      <c r="V21" s="19" t="s">
        <v>1</v>
      </c>
      <c r="W21" s="19" t="s">
        <v>2</v>
      </c>
      <c r="X21" s="7" t="s">
        <v>1</v>
      </c>
      <c r="Y21" s="7" t="s">
        <v>2</v>
      </c>
      <c r="Z21" s="7" t="s">
        <v>3</v>
      </c>
      <c r="AA21" s="32"/>
      <c r="AB21" s="15">
        <f>R22+T22</f>
        <v>0</v>
      </c>
      <c r="AC21" s="15">
        <f>S22+U22</f>
        <v>0</v>
      </c>
    </row>
    <row r="22" spans="1:29" s="8" customFormat="1" ht="5.25" customHeight="1">
      <c r="A22" s="75" t="s">
        <v>4</v>
      </c>
      <c r="B22" s="64" t="s">
        <v>41</v>
      </c>
      <c r="C22" s="67">
        <v>2</v>
      </c>
      <c r="D22" s="70" t="s">
        <v>40</v>
      </c>
      <c r="E22" s="78"/>
      <c r="F22" s="81"/>
      <c r="G22" s="84"/>
      <c r="H22" s="78"/>
      <c r="I22" s="81"/>
      <c r="J22" s="84"/>
      <c r="K22" s="78"/>
      <c r="L22" s="81"/>
      <c r="M22" s="84"/>
      <c r="N22" s="78"/>
      <c r="O22" s="81"/>
      <c r="P22" s="84"/>
      <c r="Q22" s="31"/>
      <c r="R22" s="22"/>
      <c r="S22" s="22"/>
      <c r="T22" s="22"/>
      <c r="U22" s="22"/>
      <c r="V22" s="23"/>
      <c r="W22" s="23"/>
      <c r="X22" s="24"/>
      <c r="Y22" s="24"/>
      <c r="Z22" s="25"/>
      <c r="AA22" s="43"/>
      <c r="AB22" s="15"/>
      <c r="AC22" s="15"/>
    </row>
    <row r="23" spans="1:29" s="8" customFormat="1" ht="19.5" customHeight="1" hidden="1">
      <c r="A23" s="77"/>
      <c r="B23" s="65"/>
      <c r="C23" s="68"/>
      <c r="D23" s="71"/>
      <c r="E23" s="79"/>
      <c r="F23" s="82"/>
      <c r="G23" s="85"/>
      <c r="H23" s="79"/>
      <c r="I23" s="82"/>
      <c r="J23" s="85"/>
      <c r="K23" s="79"/>
      <c r="L23" s="82"/>
      <c r="M23" s="85"/>
      <c r="N23" s="79"/>
      <c r="O23" s="82"/>
      <c r="P23" s="85"/>
      <c r="Q23" s="31"/>
      <c r="R23" s="22"/>
      <c r="S23" s="22"/>
      <c r="T23" s="22"/>
      <c r="U23" s="22"/>
      <c r="V23" s="23"/>
      <c r="W23" s="23"/>
      <c r="X23" s="24"/>
      <c r="Y23" s="24"/>
      <c r="Z23" s="25"/>
      <c r="AA23" s="44"/>
      <c r="AB23" s="15"/>
      <c r="AC23" s="15"/>
    </row>
    <row r="24" spans="1:32" s="8" customFormat="1" ht="20.25" customHeight="1">
      <c r="A24" s="77"/>
      <c r="B24" s="65"/>
      <c r="C24" s="68"/>
      <c r="D24" s="71"/>
      <c r="E24" s="79"/>
      <c r="F24" s="82"/>
      <c r="G24" s="85"/>
      <c r="H24" s="79"/>
      <c r="I24" s="82"/>
      <c r="J24" s="85"/>
      <c r="K24" s="79"/>
      <c r="L24" s="82"/>
      <c r="M24" s="85"/>
      <c r="N24" s="79"/>
      <c r="O24" s="82"/>
      <c r="P24" s="85"/>
      <c r="Q24" s="21"/>
      <c r="R24" s="16"/>
      <c r="S24" s="16"/>
      <c r="T24" s="16"/>
      <c r="U24" s="16"/>
      <c r="V24" s="19"/>
      <c r="W24" s="19"/>
      <c r="X24" s="17"/>
      <c r="Y24" s="17"/>
      <c r="Z24" s="18"/>
      <c r="AA24" s="43"/>
      <c r="AB24" s="33">
        <f>R25+T25</f>
        <v>15</v>
      </c>
      <c r="AC24" s="33">
        <f>S25+U25</f>
        <v>135</v>
      </c>
      <c r="AD24" s="8">
        <f>24*3</f>
        <v>72</v>
      </c>
      <c r="AF24" s="8">
        <f>15*4</f>
        <v>60</v>
      </c>
    </row>
    <row r="25" spans="1:35" s="8" customFormat="1" ht="53.25" customHeight="1">
      <c r="A25" s="76"/>
      <c r="B25" s="66"/>
      <c r="C25" s="69"/>
      <c r="D25" s="72"/>
      <c r="E25" s="80"/>
      <c r="F25" s="83"/>
      <c r="G25" s="86"/>
      <c r="H25" s="80"/>
      <c r="I25" s="83"/>
      <c r="J25" s="86"/>
      <c r="K25" s="80"/>
      <c r="L25" s="83"/>
      <c r="M25" s="86"/>
      <c r="N25" s="80"/>
      <c r="O25" s="83"/>
      <c r="P25" s="86"/>
      <c r="Q25" s="21" t="s">
        <v>39</v>
      </c>
      <c r="R25" s="16">
        <v>15</v>
      </c>
      <c r="S25" s="16">
        <v>125</v>
      </c>
      <c r="T25" s="16">
        <v>0</v>
      </c>
      <c r="U25" s="16">
        <v>10</v>
      </c>
      <c r="V25" s="19">
        <f>X25-R25-T25</f>
        <v>0</v>
      </c>
      <c r="W25" s="19">
        <f>Y25-S25-U25</f>
        <v>0</v>
      </c>
      <c r="X25" s="17">
        <v>15</v>
      </c>
      <c r="Y25" s="17">
        <v>135</v>
      </c>
      <c r="Z25" s="18">
        <f>X25+Y25</f>
        <v>150</v>
      </c>
      <c r="AA25" s="43"/>
      <c r="AB25" s="33"/>
      <c r="AC25" s="33"/>
      <c r="AF25" s="8">
        <f>16*5</f>
        <v>80</v>
      </c>
      <c r="AI25" s="8">
        <f>300/30</f>
        <v>10</v>
      </c>
    </row>
    <row r="26" spans="1:29" s="8" customFormat="1" ht="85.5" customHeight="1">
      <c r="A26" s="42" t="s">
        <v>5</v>
      </c>
      <c r="B26" s="45" t="s">
        <v>39</v>
      </c>
      <c r="C26" s="46">
        <v>4</v>
      </c>
      <c r="D26" s="47" t="s">
        <v>36</v>
      </c>
      <c r="E26" s="45" t="s">
        <v>39</v>
      </c>
      <c r="F26" s="46">
        <v>4</v>
      </c>
      <c r="G26" s="47" t="s">
        <v>36</v>
      </c>
      <c r="H26" s="45" t="s">
        <v>39</v>
      </c>
      <c r="I26" s="46">
        <v>2</v>
      </c>
      <c r="J26" s="47" t="s">
        <v>36</v>
      </c>
      <c r="K26" s="45"/>
      <c r="L26" s="46"/>
      <c r="M26" s="47"/>
      <c r="N26" s="45"/>
      <c r="O26" s="46"/>
      <c r="P26" s="47"/>
      <c r="Q26" s="34" t="s">
        <v>41</v>
      </c>
      <c r="R26" s="35">
        <v>15</v>
      </c>
      <c r="S26" s="35">
        <v>133</v>
      </c>
      <c r="T26" s="35">
        <v>0</v>
      </c>
      <c r="U26" s="35">
        <v>2</v>
      </c>
      <c r="V26" s="36">
        <f>X26-R26-T26</f>
        <v>0</v>
      </c>
      <c r="W26" s="36">
        <f>Y26-S26-U26</f>
        <v>0</v>
      </c>
      <c r="X26" s="37">
        <v>15</v>
      </c>
      <c r="Y26" s="37">
        <v>135</v>
      </c>
      <c r="Z26" s="38">
        <f>X26+Y26</f>
        <v>150</v>
      </c>
      <c r="AA26" s="44"/>
      <c r="AB26" s="33" t="e">
        <f>#REF!+#REF!</f>
        <v>#REF!</v>
      </c>
      <c r="AC26" s="33" t="e">
        <f>#REF!+#REF!</f>
        <v>#REF!</v>
      </c>
    </row>
    <row r="27" spans="1:30" s="62" customFormat="1" ht="18" customHeight="1">
      <c r="A27" s="103" t="s">
        <v>45</v>
      </c>
      <c r="B27" s="103"/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39"/>
      <c r="AB27" s="39"/>
      <c r="AC27" s="39"/>
      <c r="AD27" s="62">
        <f>13*5</f>
        <v>65</v>
      </c>
    </row>
    <row r="28" spans="1:33" s="8" customFormat="1" ht="14.25" customHeight="1">
      <c r="A28" s="75" t="s">
        <v>10</v>
      </c>
      <c r="B28" s="104" t="s">
        <v>11</v>
      </c>
      <c r="C28" s="105"/>
      <c r="D28" s="106"/>
      <c r="E28" s="107" t="s">
        <v>12</v>
      </c>
      <c r="F28" s="108"/>
      <c r="G28" s="109"/>
      <c r="H28" s="104" t="s">
        <v>13</v>
      </c>
      <c r="I28" s="105"/>
      <c r="J28" s="106"/>
      <c r="K28" s="107" t="s">
        <v>14</v>
      </c>
      <c r="L28" s="108"/>
      <c r="M28" s="109"/>
      <c r="N28" s="104" t="s">
        <v>15</v>
      </c>
      <c r="O28" s="105"/>
      <c r="P28" s="106"/>
      <c r="Q28" s="87" t="s">
        <v>16</v>
      </c>
      <c r="R28" s="88"/>
      <c r="S28" s="89"/>
      <c r="T28" s="93" t="s">
        <v>17</v>
      </c>
      <c r="U28" s="94"/>
      <c r="V28" s="97" t="s">
        <v>18</v>
      </c>
      <c r="W28" s="98"/>
      <c r="X28" s="93" t="s">
        <v>19</v>
      </c>
      <c r="Y28" s="101"/>
      <c r="Z28" s="94"/>
      <c r="AA28" s="2"/>
      <c r="AB28" s="2"/>
      <c r="AC28" s="2"/>
      <c r="AG28" s="8">
        <f>24*3</f>
        <v>72</v>
      </c>
    </row>
    <row r="29" spans="1:29" s="8" customFormat="1" ht="15.75" customHeight="1">
      <c r="A29" s="77"/>
      <c r="B29" s="75" t="s">
        <v>9</v>
      </c>
      <c r="C29" s="75" t="s">
        <v>0</v>
      </c>
      <c r="D29" s="75" t="s">
        <v>7</v>
      </c>
      <c r="E29" s="75" t="s">
        <v>9</v>
      </c>
      <c r="F29" s="75" t="s">
        <v>0</v>
      </c>
      <c r="G29" s="75" t="s">
        <v>7</v>
      </c>
      <c r="H29" s="75" t="s">
        <v>9</v>
      </c>
      <c r="I29" s="75" t="s">
        <v>0</v>
      </c>
      <c r="J29" s="75" t="s">
        <v>7</v>
      </c>
      <c r="K29" s="75" t="s">
        <v>9</v>
      </c>
      <c r="L29" s="75" t="s">
        <v>0</v>
      </c>
      <c r="M29" s="75" t="s">
        <v>7</v>
      </c>
      <c r="N29" s="75" t="s">
        <v>9</v>
      </c>
      <c r="O29" s="75" t="s">
        <v>0</v>
      </c>
      <c r="P29" s="75" t="s">
        <v>7</v>
      </c>
      <c r="Q29" s="90"/>
      <c r="R29" s="91"/>
      <c r="S29" s="92"/>
      <c r="T29" s="95"/>
      <c r="U29" s="96"/>
      <c r="V29" s="99"/>
      <c r="W29" s="100"/>
      <c r="X29" s="95"/>
      <c r="Y29" s="102"/>
      <c r="Z29" s="96"/>
      <c r="AA29" s="2"/>
      <c r="AB29" s="2"/>
      <c r="AC29" s="2"/>
    </row>
    <row r="30" spans="1:29" s="8" customFormat="1" ht="19.5" customHeight="1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1" t="s">
        <v>9</v>
      </c>
      <c r="R30" s="6" t="s">
        <v>1</v>
      </c>
      <c r="S30" s="6" t="s">
        <v>2</v>
      </c>
      <c r="T30" s="6" t="s">
        <v>1</v>
      </c>
      <c r="U30" s="6" t="s">
        <v>2</v>
      </c>
      <c r="V30" s="19" t="s">
        <v>1</v>
      </c>
      <c r="W30" s="19" t="s">
        <v>2</v>
      </c>
      <c r="X30" s="7" t="s">
        <v>1</v>
      </c>
      <c r="Y30" s="7" t="s">
        <v>2</v>
      </c>
      <c r="Z30" s="7" t="s">
        <v>3</v>
      </c>
      <c r="AA30" s="32"/>
      <c r="AB30" s="15">
        <f>R31+T31</f>
        <v>0</v>
      </c>
      <c r="AC30" s="15">
        <f>S31+U31</f>
        <v>0</v>
      </c>
    </row>
    <row r="31" spans="1:29" s="8" customFormat="1" ht="5.25" customHeight="1">
      <c r="A31" s="75" t="s">
        <v>4</v>
      </c>
      <c r="B31" s="78"/>
      <c r="C31" s="81"/>
      <c r="D31" s="84"/>
      <c r="E31" s="78"/>
      <c r="F31" s="81"/>
      <c r="G31" s="84"/>
      <c r="H31" s="64"/>
      <c r="I31" s="67"/>
      <c r="J31" s="70"/>
      <c r="K31" s="64"/>
      <c r="L31" s="67"/>
      <c r="M31" s="70"/>
      <c r="N31" s="64"/>
      <c r="O31" s="67"/>
      <c r="P31" s="70"/>
      <c r="Q31" s="31"/>
      <c r="R31" s="22"/>
      <c r="S31" s="22"/>
      <c r="T31" s="22"/>
      <c r="U31" s="22"/>
      <c r="V31" s="23"/>
      <c r="W31" s="23"/>
      <c r="X31" s="24"/>
      <c r="Y31" s="24"/>
      <c r="Z31" s="25"/>
      <c r="AA31" s="43"/>
      <c r="AB31" s="15"/>
      <c r="AC31" s="15"/>
    </row>
    <row r="32" spans="1:29" s="8" customFormat="1" ht="19.5" customHeight="1" hidden="1">
      <c r="A32" s="77"/>
      <c r="B32" s="79"/>
      <c r="C32" s="82"/>
      <c r="D32" s="85"/>
      <c r="E32" s="79"/>
      <c r="F32" s="82"/>
      <c r="G32" s="85"/>
      <c r="H32" s="65"/>
      <c r="I32" s="68"/>
      <c r="J32" s="71"/>
      <c r="K32" s="65"/>
      <c r="L32" s="68"/>
      <c r="M32" s="71"/>
      <c r="N32" s="65"/>
      <c r="O32" s="68"/>
      <c r="P32" s="71"/>
      <c r="Q32" s="31"/>
      <c r="R32" s="22"/>
      <c r="S32" s="22"/>
      <c r="T32" s="22"/>
      <c r="U32" s="22"/>
      <c r="V32" s="23"/>
      <c r="W32" s="23"/>
      <c r="X32" s="24"/>
      <c r="Y32" s="24"/>
      <c r="Z32" s="25"/>
      <c r="AA32" s="44"/>
      <c r="AB32" s="15"/>
      <c r="AC32" s="15"/>
    </row>
    <row r="33" spans="1:32" s="8" customFormat="1" ht="20.25" customHeight="1">
      <c r="A33" s="77"/>
      <c r="B33" s="79"/>
      <c r="C33" s="82"/>
      <c r="D33" s="85"/>
      <c r="E33" s="79"/>
      <c r="F33" s="82"/>
      <c r="G33" s="85"/>
      <c r="H33" s="65"/>
      <c r="I33" s="68"/>
      <c r="J33" s="71"/>
      <c r="K33" s="65"/>
      <c r="L33" s="68"/>
      <c r="M33" s="71"/>
      <c r="N33" s="65"/>
      <c r="O33" s="68"/>
      <c r="P33" s="71"/>
      <c r="Q33" s="21"/>
      <c r="R33" s="16"/>
      <c r="S33" s="16"/>
      <c r="T33" s="16"/>
      <c r="U33" s="16"/>
      <c r="V33" s="19"/>
      <c r="W33" s="19"/>
      <c r="X33" s="17"/>
      <c r="Y33" s="17"/>
      <c r="Z33" s="18"/>
      <c r="AA33" s="43"/>
      <c r="AB33" s="33">
        <f>R34+T34</f>
        <v>0</v>
      </c>
      <c r="AC33" s="33">
        <f>S34+U34</f>
        <v>0</v>
      </c>
      <c r="AD33" s="8">
        <f>24*3</f>
        <v>72</v>
      </c>
      <c r="AF33" s="8">
        <f>15*4</f>
        <v>60</v>
      </c>
    </row>
    <row r="34" spans="1:35" s="8" customFormat="1" ht="22.5" customHeight="1">
      <c r="A34" s="76"/>
      <c r="B34" s="80"/>
      <c r="C34" s="83"/>
      <c r="D34" s="86"/>
      <c r="E34" s="80"/>
      <c r="F34" s="83"/>
      <c r="G34" s="86"/>
      <c r="H34" s="66"/>
      <c r="I34" s="69"/>
      <c r="J34" s="72"/>
      <c r="K34" s="66"/>
      <c r="L34" s="69"/>
      <c r="M34" s="72"/>
      <c r="N34" s="66"/>
      <c r="O34" s="69"/>
      <c r="P34" s="72"/>
      <c r="Q34" s="21"/>
      <c r="R34" s="16"/>
      <c r="S34" s="16"/>
      <c r="T34" s="16"/>
      <c r="U34" s="16"/>
      <c r="V34" s="19"/>
      <c r="W34" s="19"/>
      <c r="X34" s="17"/>
      <c r="Y34" s="17"/>
      <c r="Z34" s="18"/>
      <c r="AA34" s="43"/>
      <c r="AB34" s="33"/>
      <c r="AC34" s="33"/>
      <c r="AF34" s="8">
        <f>16*5</f>
        <v>80</v>
      </c>
      <c r="AI34" s="8">
        <f>300/30</f>
        <v>10</v>
      </c>
    </row>
    <row r="35" spans="1:29" s="8" customFormat="1" ht="53.25" customHeight="1">
      <c r="A35" s="42" t="s">
        <v>5</v>
      </c>
      <c r="B35" s="45"/>
      <c r="C35" s="46"/>
      <c r="D35" s="47"/>
      <c r="E35" s="45"/>
      <c r="F35" s="46"/>
      <c r="G35" s="47"/>
      <c r="H35" s="45"/>
      <c r="I35" s="46"/>
      <c r="J35" s="47"/>
      <c r="K35" s="45"/>
      <c r="L35" s="46"/>
      <c r="M35" s="47"/>
      <c r="N35" s="45"/>
      <c r="O35" s="46"/>
      <c r="P35" s="47"/>
      <c r="Q35" s="34"/>
      <c r="R35" s="35"/>
      <c r="S35" s="35"/>
      <c r="T35" s="35"/>
      <c r="U35" s="35"/>
      <c r="V35" s="36"/>
      <c r="W35" s="36"/>
      <c r="X35" s="37"/>
      <c r="Y35" s="37"/>
      <c r="Z35" s="38"/>
      <c r="AA35" s="44"/>
      <c r="AB35" s="33" t="e">
        <f>#REF!+#REF!</f>
        <v>#REF!</v>
      </c>
      <c r="AC35" s="33" t="e">
        <f>#REF!+#REF!</f>
        <v>#REF!</v>
      </c>
    </row>
    <row r="36" spans="1:30" s="8" customFormat="1" ht="18.75">
      <c r="A36" s="10" t="s">
        <v>20</v>
      </c>
      <c r="B36" s="48"/>
      <c r="C36" s="73" t="s">
        <v>31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50"/>
      <c r="AB36" s="51"/>
      <c r="AC36" s="51"/>
      <c r="AD36" s="4"/>
    </row>
    <row r="37" spans="1:30" s="8" customFormat="1" ht="15.75" customHeight="1">
      <c r="A37" s="10"/>
      <c r="B37" s="40" t="s">
        <v>32</v>
      </c>
      <c r="C37" s="40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50"/>
      <c r="AB37" s="50"/>
      <c r="AC37" s="50"/>
      <c r="AD37" s="4"/>
    </row>
    <row r="38" spans="1:29" ht="16.5">
      <c r="A38" s="10"/>
      <c r="B38" s="52" t="s">
        <v>21</v>
      </c>
      <c r="C38" s="52"/>
      <c r="D38" s="48"/>
      <c r="E38" s="53"/>
      <c r="F38" s="53"/>
      <c r="G38" s="53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54"/>
      <c r="U38" s="55"/>
      <c r="V38" s="55"/>
      <c r="W38" s="55"/>
      <c r="X38" s="55"/>
      <c r="Y38" s="55"/>
      <c r="Z38" s="55"/>
      <c r="AA38" s="11"/>
      <c r="AB38" s="11" t="s">
        <v>6</v>
      </c>
      <c r="AC38" s="11"/>
    </row>
    <row r="39" spans="1:33" ht="16.5">
      <c r="A39" s="56" t="s">
        <v>22</v>
      </c>
      <c r="C39" s="13"/>
      <c r="D39" s="12"/>
      <c r="E39" s="12"/>
      <c r="F39" s="13"/>
      <c r="G39" s="14"/>
      <c r="K39" s="11"/>
      <c r="L39" s="9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57"/>
      <c r="AB39" s="57"/>
      <c r="AC39" s="57"/>
      <c r="AG39" s="4">
        <f>65/15</f>
        <v>4.333333333333333</v>
      </c>
    </row>
    <row r="40" spans="1:34" ht="16.5">
      <c r="A40" s="3" t="s">
        <v>8</v>
      </c>
      <c r="B40" s="3"/>
      <c r="C40" s="3"/>
      <c r="D40" s="3"/>
      <c r="E40" s="3"/>
      <c r="F40" s="3"/>
      <c r="G40" s="63" t="s">
        <v>25</v>
      </c>
      <c r="H40" s="63"/>
      <c r="I40" s="63"/>
      <c r="J40" s="63"/>
      <c r="K40" s="63"/>
      <c r="L40" s="28"/>
      <c r="M40" s="28"/>
      <c r="N40" s="28"/>
      <c r="O40" s="28"/>
      <c r="P40" s="28"/>
      <c r="Q40" s="63" t="s">
        <v>30</v>
      </c>
      <c r="R40" s="63"/>
      <c r="S40" s="63"/>
      <c r="T40" s="63"/>
      <c r="U40" s="63"/>
      <c r="V40" s="57"/>
      <c r="W40" s="57"/>
      <c r="X40" s="57"/>
      <c r="Y40" s="57"/>
      <c r="Z40" s="57"/>
      <c r="AA40" s="58"/>
      <c r="AB40" s="58"/>
      <c r="AC40" s="58"/>
      <c r="AH40" s="4">
        <f>4*15</f>
        <v>60</v>
      </c>
    </row>
    <row r="41" spans="1:29" ht="16.5">
      <c r="A41" s="59" t="s">
        <v>33</v>
      </c>
      <c r="B41" s="3"/>
      <c r="C41" s="3"/>
      <c r="D41" s="3"/>
      <c r="E41" s="3"/>
      <c r="F41" s="60"/>
      <c r="G41" s="63" t="s">
        <v>26</v>
      </c>
      <c r="H41" s="63"/>
      <c r="I41" s="63"/>
      <c r="J41" s="63"/>
      <c r="K41" s="63"/>
      <c r="L41" s="28"/>
      <c r="M41" s="28"/>
      <c r="N41" s="28"/>
      <c r="O41" s="28"/>
      <c r="P41" s="28"/>
      <c r="Q41" s="28"/>
      <c r="R41" s="28"/>
      <c r="S41" s="28"/>
      <c r="T41" s="5"/>
      <c r="U41" s="58"/>
      <c r="V41" s="58"/>
      <c r="W41" s="58"/>
      <c r="X41" s="30"/>
      <c r="Y41" s="30"/>
      <c r="Z41" s="58"/>
      <c r="AA41" s="30"/>
      <c r="AB41" s="30"/>
      <c r="AC41" s="30"/>
    </row>
    <row r="42" spans="7:29" ht="16.5">
      <c r="G42" s="30"/>
      <c r="H42" s="30"/>
      <c r="I42" s="30"/>
      <c r="J42" s="30"/>
      <c r="L42" s="4" t="s">
        <v>34</v>
      </c>
      <c r="U42" s="30"/>
      <c r="V42" s="30"/>
      <c r="W42" s="30"/>
      <c r="X42" s="30"/>
      <c r="Y42" s="30"/>
      <c r="Z42" s="30"/>
      <c r="AA42" s="30"/>
      <c r="AB42" s="30"/>
      <c r="AC42" s="30"/>
    </row>
    <row r="43" spans="7:29" ht="16.5" customHeight="1">
      <c r="G43" s="30"/>
      <c r="H43" s="30"/>
      <c r="I43" s="30"/>
      <c r="J43" s="30"/>
      <c r="U43" s="30"/>
      <c r="V43" s="30"/>
      <c r="W43" s="30"/>
      <c r="X43" s="30"/>
      <c r="Y43" s="30"/>
      <c r="Z43" s="30"/>
      <c r="AA43" s="30"/>
      <c r="AB43" s="30"/>
      <c r="AC43" s="30"/>
    </row>
    <row r="44" spans="1:29" s="30" customFormat="1" ht="16.5">
      <c r="A44" s="4"/>
      <c r="B44" s="4"/>
      <c r="C44" s="4"/>
      <c r="D44" s="4"/>
      <c r="E44" s="4"/>
      <c r="F44" s="4"/>
      <c r="K44" s="4"/>
      <c r="L44" s="4"/>
      <c r="M44" s="4"/>
      <c r="N44" s="4"/>
      <c r="O44" s="4"/>
      <c r="P44" s="4"/>
      <c r="Q44" s="4"/>
      <c r="R44" s="4"/>
      <c r="S44" s="4"/>
      <c r="T44" s="4"/>
      <c r="AA44" s="57"/>
      <c r="AB44" s="57"/>
      <c r="AC44" s="57"/>
    </row>
    <row r="45" spans="1:26" ht="16.5">
      <c r="A45" s="30"/>
      <c r="B45" s="30"/>
      <c r="C45" s="30"/>
      <c r="D45" s="30"/>
      <c r="E45" s="30"/>
      <c r="F45" s="30"/>
      <c r="G45" s="63" t="s">
        <v>27</v>
      </c>
      <c r="H45" s="63"/>
      <c r="I45" s="63"/>
      <c r="J45" s="63"/>
      <c r="K45" s="63"/>
      <c r="L45" s="57"/>
      <c r="M45" s="57"/>
      <c r="N45" s="57"/>
      <c r="O45" s="57"/>
      <c r="P45" s="63" t="s">
        <v>35</v>
      </c>
      <c r="Q45" s="63"/>
      <c r="R45" s="63"/>
      <c r="S45" s="63"/>
      <c r="T45" s="63"/>
      <c r="U45" s="63"/>
      <c r="V45" s="63"/>
      <c r="W45" s="63"/>
      <c r="X45" s="57"/>
      <c r="Y45" s="57"/>
      <c r="Z45" s="57"/>
    </row>
    <row r="46" ht="20.25">
      <c r="F46" s="61"/>
    </row>
  </sheetData>
  <sheetProtection/>
  <mergeCells count="141">
    <mergeCell ref="A6:Z6"/>
    <mergeCell ref="A7:Z7"/>
    <mergeCell ref="A8:Z8"/>
    <mergeCell ref="A1:I1"/>
    <mergeCell ref="O1:Z1"/>
    <mergeCell ref="A2:I2"/>
    <mergeCell ref="O2:Z2"/>
    <mergeCell ref="A3:I3"/>
    <mergeCell ref="O4:Z4"/>
    <mergeCell ref="A9:Z9"/>
    <mergeCell ref="A10:A12"/>
    <mergeCell ref="B10:D10"/>
    <mergeCell ref="E10:G10"/>
    <mergeCell ref="H10:J10"/>
    <mergeCell ref="K10:M10"/>
    <mergeCell ref="N10:P10"/>
    <mergeCell ref="Q10:S11"/>
    <mergeCell ref="T10:U11"/>
    <mergeCell ref="V10:W11"/>
    <mergeCell ref="X10:Z11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J13:J16"/>
    <mergeCell ref="K13:K16"/>
    <mergeCell ref="L13:L16"/>
    <mergeCell ref="M13:M16"/>
    <mergeCell ref="N13:N16"/>
    <mergeCell ref="O13:O16"/>
    <mergeCell ref="P13:P16"/>
    <mergeCell ref="A18:Z18"/>
    <mergeCell ref="A19:A21"/>
    <mergeCell ref="B19:D19"/>
    <mergeCell ref="E19:G19"/>
    <mergeCell ref="H19:J19"/>
    <mergeCell ref="K19:M19"/>
    <mergeCell ref="N19:P19"/>
    <mergeCell ref="Q19:S20"/>
    <mergeCell ref="T19:U20"/>
    <mergeCell ref="V19:W20"/>
    <mergeCell ref="X19:Z20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5"/>
    <mergeCell ref="B22:B25"/>
    <mergeCell ref="C22:C25"/>
    <mergeCell ref="D22:D25"/>
    <mergeCell ref="E22:E25"/>
    <mergeCell ref="F22:F25"/>
    <mergeCell ref="G22:G25"/>
    <mergeCell ref="N28:P28"/>
    <mergeCell ref="H22:H25"/>
    <mergeCell ref="I22:I25"/>
    <mergeCell ref="J22:J25"/>
    <mergeCell ref="K22:K25"/>
    <mergeCell ref="L22:L25"/>
    <mergeCell ref="M22:M25"/>
    <mergeCell ref="G29:G30"/>
    <mergeCell ref="N22:N25"/>
    <mergeCell ref="O22:O25"/>
    <mergeCell ref="P22:P25"/>
    <mergeCell ref="A27:Z27"/>
    <mergeCell ref="A28:A30"/>
    <mergeCell ref="B28:D28"/>
    <mergeCell ref="E28:G28"/>
    <mergeCell ref="H28:J28"/>
    <mergeCell ref="K28:M28"/>
    <mergeCell ref="M29:M30"/>
    <mergeCell ref="Q28:S29"/>
    <mergeCell ref="T28:U29"/>
    <mergeCell ref="V28:W29"/>
    <mergeCell ref="X28:Z29"/>
    <mergeCell ref="B29:B30"/>
    <mergeCell ref="C29:C30"/>
    <mergeCell ref="D29:D30"/>
    <mergeCell ref="E29:E30"/>
    <mergeCell ref="F29:F30"/>
    <mergeCell ref="O29:O30"/>
    <mergeCell ref="P29:P30"/>
    <mergeCell ref="A31:A34"/>
    <mergeCell ref="B31:B34"/>
    <mergeCell ref="C31:C34"/>
    <mergeCell ref="D31:D34"/>
    <mergeCell ref="E31:E34"/>
    <mergeCell ref="F31:F34"/>
    <mergeCell ref="G31:G34"/>
    <mergeCell ref="H29:H30"/>
    <mergeCell ref="I31:I34"/>
    <mergeCell ref="J31:J34"/>
    <mergeCell ref="K31:K34"/>
    <mergeCell ref="L31:L34"/>
    <mergeCell ref="M31:M34"/>
    <mergeCell ref="N29:N30"/>
    <mergeCell ref="I29:I30"/>
    <mergeCell ref="J29:J30"/>
    <mergeCell ref="K29:K30"/>
    <mergeCell ref="L29:L30"/>
    <mergeCell ref="G41:K41"/>
    <mergeCell ref="G45:K45"/>
    <mergeCell ref="P45:W45"/>
    <mergeCell ref="N31:N34"/>
    <mergeCell ref="O31:O34"/>
    <mergeCell ref="P31:P34"/>
    <mergeCell ref="C36:Z36"/>
    <mergeCell ref="G40:K40"/>
    <mergeCell ref="Q40:U40"/>
    <mergeCell ref="H31:H34"/>
  </mergeCells>
  <printOptions/>
  <pageMargins left="0.17" right="0.17" top="0.17" bottom="0.17" header="0.17" footer="0.17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2022-01-24T02:30:33Z</cp:lastPrinted>
  <dcterms:created xsi:type="dcterms:W3CDTF">2009-10-22T01:33:26Z</dcterms:created>
  <dcterms:modified xsi:type="dcterms:W3CDTF">2022-02-10T03:10:56Z</dcterms:modified>
  <cp:category/>
  <cp:version/>
  <cp:contentType/>
  <cp:contentStatus/>
</cp:coreProperties>
</file>